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10" windowHeight="12510" activeTab="0"/>
  </bookViews>
  <sheets>
    <sheet name="2020 (взрослые) " sheetId="1" r:id="rId1"/>
  </sheets>
  <definedNames>
    <definedName name="_xlnm.Print_Area" localSheetId="0">'2020 (взрослые) '!$A$1:$E$68</definedName>
  </definedNames>
  <calcPr fullCalcOnLoad="1"/>
</workbook>
</file>

<file path=xl/sharedStrings.xml><?xml version="1.0" encoding="utf-8"?>
<sst xmlns="http://schemas.openxmlformats.org/spreadsheetml/2006/main" count="79" uniqueCount="38">
  <si>
    <t xml:space="preserve">Прейскурант цен </t>
  </si>
  <si>
    <t>№</t>
  </si>
  <si>
    <t>Наименование</t>
  </si>
  <si>
    <t>Ед.  изм.</t>
  </si>
  <si>
    <t>Стоимость, руб.</t>
  </si>
  <si>
    <t>- проживание</t>
  </si>
  <si>
    <t>койко/место</t>
  </si>
  <si>
    <t>- питание (3 раза в сутки)</t>
  </si>
  <si>
    <t>руб/чел</t>
  </si>
  <si>
    <t>2</t>
  </si>
  <si>
    <t>3</t>
  </si>
  <si>
    <t>4</t>
  </si>
  <si>
    <t>5</t>
  </si>
  <si>
    <t>без НДС</t>
  </si>
  <si>
    <t>с НДС</t>
  </si>
  <si>
    <t xml:space="preserve">на путевки в пансионат «Селен» </t>
  </si>
  <si>
    <t>путевка/2 чел</t>
  </si>
  <si>
    <t>руб/2 чел</t>
  </si>
  <si>
    <t>номер/1 человек</t>
  </si>
  <si>
    <t>номер /2 чел.</t>
  </si>
  <si>
    <t>руб./1 чел.</t>
  </si>
  <si>
    <t>номер/2 человека</t>
  </si>
  <si>
    <t>руб./2 чел.</t>
  </si>
  <si>
    <t>1 человек</t>
  </si>
  <si>
    <t>руб./чел</t>
  </si>
  <si>
    <t>путевка/2 чел (взрослый/ребенок)</t>
  </si>
  <si>
    <t>путевка/ 2 чел.        (взрослый/ребенок)</t>
  </si>
  <si>
    <t>Примечание: в стоимость путевки входит: трехразовое питание, культурная программа, посещение дискотек, использование стадиона, использование настольных игр, въезд и стоянка автотранспорта на территории пансионата "Селен".</t>
  </si>
  <si>
    <t>путевка/ 1 чел.</t>
  </si>
  <si>
    <t>путевка/1 чел.</t>
  </si>
  <si>
    <t>путевка/1чел.</t>
  </si>
  <si>
    <t xml:space="preserve">Стоимость  путевки  продолжительностью 1 сутки с проживанием в корпусе № 3 ( 4-местные комнаты, удобства на этаже) </t>
  </si>
  <si>
    <t xml:space="preserve">Стоимость  путевки  продолжительностью 1 сутки с проживанием в корпусе № 3 ( 2-местные комнаты, удобства на этаже) </t>
  </si>
  <si>
    <t xml:space="preserve">Стоимость путевки продолжительностью 1 сутки с  проживанием в корпусе  № 1,2,4 (2-местный номер в блоке, удобства в блоке) </t>
  </si>
  <si>
    <t xml:space="preserve">Стоимость путевки продолжительностью 1 сутки с  проживанием в корпусе  № 1,2,4 (2-местный номер-комфорт, удобства в номере) </t>
  </si>
  <si>
    <t>Стоимость путевки продолжительностью 1 сутки  с проживанием  в корпусе № 1,4 (однокомнатный номер-комфорт, 2-х спальная кровать)</t>
  </si>
  <si>
    <t>Стоимость путевки продолжительностью 1 сутки с проживанием в корпусе 4 (2-х местный 2-х комнатный номер-люкс)</t>
  </si>
  <si>
    <t>Стоимость путевки продолжительностью 1 сутки с проживанием на дополнительном месте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</si>
</sst>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0"/>
    <numFmt numFmtId="195" formatCode="0.0000"/>
    <numFmt numFmtId="196" formatCode="#,##0.0"/>
    <numFmt numFmtId="197" formatCode="#,##0.000"/>
    <numFmt numFmtId="198" formatCode="#,##0.0000"/>
    <numFmt numFmtId="199" formatCode="#,##0.00000"/>
    <numFmt numFmtId="200" formatCode="#,##0.000000"/>
    <numFmt numFmtId="201" formatCode="#,##0.0000000"/>
  </numFmts>
  <fonts count="5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4" fillId="0" borderId="11" xfId="0" applyFont="1" applyFill="1" applyBorder="1" applyAlignment="1">
      <alignment wrapText="1"/>
    </xf>
    <xf numFmtId="0" fontId="14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  <xf numFmtId="4" fontId="12" fillId="0" borderId="11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 horizontal="center" wrapText="1"/>
    </xf>
    <xf numFmtId="4" fontId="12" fillId="0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 horizontal="center" wrapText="1"/>
    </xf>
    <xf numFmtId="4" fontId="10" fillId="0" borderId="11" xfId="0" applyNumberFormat="1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 wrapText="1"/>
    </xf>
    <xf numFmtId="3" fontId="12" fillId="33" borderId="11" xfId="0" applyNumberFormat="1" applyFont="1" applyFill="1" applyBorder="1" applyAlignment="1">
      <alignment horizontal="center" wrapText="1"/>
    </xf>
    <xf numFmtId="3" fontId="2" fillId="0" borderId="0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0" borderId="10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4" fontId="10" fillId="0" borderId="10" xfId="0" applyNumberFormat="1" applyFont="1" applyBorder="1" applyAlignment="1">
      <alignment horizontal="center" wrapText="1"/>
    </xf>
    <xf numFmtId="4" fontId="10" fillId="0" borderId="12" xfId="0" applyNumberFormat="1" applyFont="1" applyBorder="1" applyAlignment="1">
      <alignment horizontal="center" wrapText="1"/>
    </xf>
    <xf numFmtId="4" fontId="10" fillId="0" borderId="13" xfId="0" applyNumberFormat="1" applyFont="1" applyBorder="1" applyAlignment="1">
      <alignment horizontal="center" wrapText="1"/>
    </xf>
    <xf numFmtId="3" fontId="10" fillId="0" borderId="10" xfId="0" applyNumberFormat="1" applyFont="1" applyBorder="1" applyAlignment="1">
      <alignment horizontal="center" wrapText="1"/>
    </xf>
    <xf numFmtId="3" fontId="10" fillId="0" borderId="12" xfId="0" applyNumberFormat="1" applyFont="1" applyBorder="1" applyAlignment="1">
      <alignment horizontal="center" wrapText="1"/>
    </xf>
    <xf numFmtId="3" fontId="10" fillId="0" borderId="13" xfId="0" applyNumberFormat="1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wrapText="1"/>
    </xf>
    <xf numFmtId="0" fontId="13" fillId="0" borderId="12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3" fontId="10" fillId="0" borderId="10" xfId="0" applyNumberFormat="1" applyFont="1" applyFill="1" applyBorder="1" applyAlignment="1">
      <alignment horizontal="center" wrapText="1"/>
    </xf>
    <xf numFmtId="3" fontId="10" fillId="0" borderId="12" xfId="0" applyNumberFormat="1" applyFont="1" applyFill="1" applyBorder="1" applyAlignment="1">
      <alignment horizontal="center" wrapText="1"/>
    </xf>
    <xf numFmtId="3" fontId="10" fillId="0" borderId="13" xfId="0" applyNumberFormat="1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 wrapText="1"/>
    </xf>
    <xf numFmtId="4" fontId="10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5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SheetLayoutView="75" zoomScalePageLayoutView="0" workbookViewId="0" topLeftCell="A1">
      <selection activeCell="G18" sqref="G18"/>
    </sheetView>
  </sheetViews>
  <sheetFormatPr defaultColWidth="9.140625" defaultRowHeight="12.75"/>
  <cols>
    <col min="1" max="1" width="4.140625" style="0" customWidth="1"/>
    <col min="2" max="2" width="62.28125" style="0" customWidth="1"/>
    <col min="3" max="3" width="23.140625" style="0" customWidth="1"/>
    <col min="4" max="4" width="18.7109375" style="0" customWidth="1"/>
    <col min="5" max="5" width="17.7109375" style="0" customWidth="1"/>
  </cols>
  <sheetData>
    <row r="1" spans="1:5" ht="15.75">
      <c r="A1" s="2"/>
      <c r="D1" s="1"/>
      <c r="E1" s="1"/>
    </row>
    <row r="2" ht="15.75">
      <c r="A2" s="2"/>
    </row>
    <row r="3" spans="1:9" ht="20.25">
      <c r="A3" s="66" t="s">
        <v>0</v>
      </c>
      <c r="B3" s="66"/>
      <c r="C3" s="66"/>
      <c r="D3" s="66"/>
      <c r="E3" s="66"/>
      <c r="F3" s="3"/>
      <c r="G3" s="3"/>
      <c r="H3" s="3"/>
      <c r="I3" s="3"/>
    </row>
    <row r="4" spans="1:9" ht="20.25">
      <c r="A4" s="66" t="s">
        <v>15</v>
      </c>
      <c r="B4" s="66"/>
      <c r="C4" s="66"/>
      <c r="D4" s="66"/>
      <c r="E4" s="66"/>
      <c r="F4" s="3"/>
      <c r="G4" s="3"/>
      <c r="H4" s="3"/>
      <c r="I4" s="3"/>
    </row>
    <row r="5" spans="1:5" ht="6.75" customHeight="1">
      <c r="A5" s="13"/>
      <c r="B5" s="14"/>
      <c r="C5" s="14"/>
      <c r="D5" s="14"/>
      <c r="E5" s="14"/>
    </row>
    <row r="6" spans="1:5" ht="20.25">
      <c r="A6" s="13"/>
      <c r="B6" s="14"/>
      <c r="C6" s="14"/>
      <c r="D6" s="14"/>
      <c r="E6" s="14"/>
    </row>
    <row r="7" spans="1:5" ht="14.25" customHeight="1">
      <c r="A7" s="67" t="s">
        <v>1</v>
      </c>
      <c r="B7" s="67" t="s">
        <v>2</v>
      </c>
      <c r="C7" s="70" t="s">
        <v>3</v>
      </c>
      <c r="D7" s="73" t="s">
        <v>4</v>
      </c>
      <c r="E7" s="74"/>
    </row>
    <row r="8" spans="1:5" ht="12.75" customHeight="1">
      <c r="A8" s="68"/>
      <c r="B8" s="68"/>
      <c r="C8" s="71"/>
      <c r="D8" s="75"/>
      <c r="E8" s="76"/>
    </row>
    <row r="9" spans="1:5" ht="14.25" customHeight="1">
      <c r="A9" s="68"/>
      <c r="B9" s="68"/>
      <c r="C9" s="71"/>
      <c r="D9" s="77"/>
      <c r="E9" s="78"/>
    </row>
    <row r="10" spans="1:5" ht="21" customHeight="1">
      <c r="A10" s="69"/>
      <c r="B10" s="69"/>
      <c r="C10" s="72"/>
      <c r="D10" s="16" t="s">
        <v>13</v>
      </c>
      <c r="E10" s="15" t="s">
        <v>14</v>
      </c>
    </row>
    <row r="11" spans="1:5" ht="15.75" customHeight="1">
      <c r="A11" s="61">
        <v>1</v>
      </c>
      <c r="B11" s="62" t="s">
        <v>31</v>
      </c>
      <c r="C11" s="40" t="s">
        <v>28</v>
      </c>
      <c r="D11" s="64">
        <f>SUM(D14:D15)</f>
        <v>962.5</v>
      </c>
      <c r="E11" s="65">
        <f>E14+E15</f>
        <v>1155</v>
      </c>
    </row>
    <row r="12" spans="1:5" ht="15.75" customHeight="1">
      <c r="A12" s="61"/>
      <c r="B12" s="62"/>
      <c r="C12" s="41"/>
      <c r="D12" s="64"/>
      <c r="E12" s="65"/>
    </row>
    <row r="13" spans="1:5" ht="27.75" customHeight="1">
      <c r="A13" s="61"/>
      <c r="B13" s="62"/>
      <c r="C13" s="42"/>
      <c r="D13" s="64"/>
      <c r="E13" s="65"/>
    </row>
    <row r="14" spans="1:5" ht="20.25" hidden="1">
      <c r="A14" s="17"/>
      <c r="B14" s="20" t="s">
        <v>5</v>
      </c>
      <c r="C14" s="22" t="s">
        <v>6</v>
      </c>
      <c r="D14" s="25">
        <f>E14/1.2</f>
        <v>464.1666666666667</v>
      </c>
      <c r="E14" s="26">
        <v>557</v>
      </c>
    </row>
    <row r="15" spans="1:5" ht="20.25" hidden="1">
      <c r="A15" s="17"/>
      <c r="B15" s="20" t="s">
        <v>7</v>
      </c>
      <c r="C15" s="22" t="s">
        <v>8</v>
      </c>
      <c r="D15" s="25">
        <f>E15/1.2</f>
        <v>498.33333333333337</v>
      </c>
      <c r="E15" s="31">
        <v>598</v>
      </c>
    </row>
    <row r="16" spans="1:5" ht="15.75" customHeight="1">
      <c r="A16" s="61" t="s">
        <v>9</v>
      </c>
      <c r="B16" s="62" t="s">
        <v>32</v>
      </c>
      <c r="C16" s="40" t="s">
        <v>29</v>
      </c>
      <c r="D16" s="64">
        <f>SUM(D19:D20)</f>
        <v>1045.8333333333335</v>
      </c>
      <c r="E16" s="65">
        <f>E19+E20</f>
        <v>1255</v>
      </c>
    </row>
    <row r="17" spans="1:5" ht="15.75" customHeight="1">
      <c r="A17" s="61"/>
      <c r="B17" s="62"/>
      <c r="C17" s="41"/>
      <c r="D17" s="64"/>
      <c r="E17" s="65"/>
    </row>
    <row r="18" spans="1:5" ht="18.75" customHeight="1">
      <c r="A18" s="61"/>
      <c r="B18" s="62"/>
      <c r="C18" s="42"/>
      <c r="D18" s="64"/>
      <c r="E18" s="65"/>
    </row>
    <row r="19" spans="1:5" ht="20.25" hidden="1">
      <c r="A19" s="17"/>
      <c r="B19" s="20" t="s">
        <v>5</v>
      </c>
      <c r="C19" s="22" t="s">
        <v>6</v>
      </c>
      <c r="D19" s="25">
        <f>E19/1.2</f>
        <v>562.5</v>
      </c>
      <c r="E19" s="26">
        <v>675</v>
      </c>
    </row>
    <row r="20" spans="1:5" ht="22.5" customHeight="1" hidden="1">
      <c r="A20" s="17"/>
      <c r="B20" s="20" t="s">
        <v>7</v>
      </c>
      <c r="C20" s="22" t="s">
        <v>8</v>
      </c>
      <c r="D20" s="25">
        <f>E20/1.2</f>
        <v>483.33333333333337</v>
      </c>
      <c r="E20" s="31">
        <v>580</v>
      </c>
    </row>
    <row r="21" spans="1:5" ht="15.75" customHeight="1">
      <c r="A21" s="61" t="s">
        <v>10</v>
      </c>
      <c r="B21" s="62" t="s">
        <v>33</v>
      </c>
      <c r="C21" s="40" t="s">
        <v>29</v>
      </c>
      <c r="D21" s="43">
        <f>E21/1.2</f>
        <v>1220.8333333333335</v>
      </c>
      <c r="E21" s="46">
        <f>E24+E25</f>
        <v>1465</v>
      </c>
    </row>
    <row r="22" spans="1:5" ht="15.75" customHeight="1">
      <c r="A22" s="61"/>
      <c r="B22" s="62"/>
      <c r="C22" s="41"/>
      <c r="D22" s="44"/>
      <c r="E22" s="47"/>
    </row>
    <row r="23" spans="1:11" ht="15.75" customHeight="1">
      <c r="A23" s="61"/>
      <c r="B23" s="62"/>
      <c r="C23" s="42"/>
      <c r="D23" s="45"/>
      <c r="E23" s="48"/>
      <c r="G23" s="32"/>
      <c r="H23" s="33"/>
      <c r="I23" s="33"/>
      <c r="J23" s="32"/>
      <c r="K23" s="5"/>
    </row>
    <row r="24" spans="1:11" ht="20.25" hidden="1">
      <c r="A24" s="17"/>
      <c r="B24" s="20" t="s">
        <v>5</v>
      </c>
      <c r="C24" s="22" t="s">
        <v>6</v>
      </c>
      <c r="D24" s="25">
        <f>E24/1.2</f>
        <v>737.5</v>
      </c>
      <c r="E24" s="26">
        <v>885</v>
      </c>
      <c r="G24" s="32"/>
      <c r="H24" s="33"/>
      <c r="I24" s="33"/>
      <c r="J24" s="32"/>
      <c r="K24" s="5"/>
    </row>
    <row r="25" spans="1:11" ht="20.25" hidden="1">
      <c r="A25" s="17"/>
      <c r="B25" s="20" t="s">
        <v>7</v>
      </c>
      <c r="C25" s="22" t="s">
        <v>8</v>
      </c>
      <c r="D25" s="25">
        <f>E25/1.2</f>
        <v>483.33333333333337</v>
      </c>
      <c r="E25" s="31">
        <v>580</v>
      </c>
      <c r="G25" s="32"/>
      <c r="H25" s="33"/>
      <c r="I25" s="33"/>
      <c r="J25" s="32"/>
      <c r="K25" s="5"/>
    </row>
    <row r="26" spans="1:11" ht="15.75" customHeight="1">
      <c r="A26" s="61" t="s">
        <v>11</v>
      </c>
      <c r="B26" s="62" t="s">
        <v>34</v>
      </c>
      <c r="C26" s="63" t="s">
        <v>29</v>
      </c>
      <c r="D26" s="43">
        <f>E26/1.2</f>
        <v>1308.3333333333335</v>
      </c>
      <c r="E26" s="46">
        <f>E28+E29</f>
        <v>1570</v>
      </c>
      <c r="G26" s="5"/>
      <c r="H26" s="5"/>
      <c r="I26" s="5"/>
      <c r="J26" s="5"/>
      <c r="K26" s="5"/>
    </row>
    <row r="27" spans="1:11" ht="36.75" customHeight="1">
      <c r="A27" s="61"/>
      <c r="B27" s="62"/>
      <c r="C27" s="63"/>
      <c r="D27" s="45"/>
      <c r="E27" s="48"/>
      <c r="G27" s="5"/>
      <c r="H27" s="5"/>
      <c r="I27" s="5"/>
      <c r="J27" s="5"/>
      <c r="K27" s="5"/>
    </row>
    <row r="28" spans="1:11" ht="18.75" customHeight="1" hidden="1">
      <c r="A28" s="17"/>
      <c r="B28" s="20" t="s">
        <v>5</v>
      </c>
      <c r="C28" s="22" t="s">
        <v>6</v>
      </c>
      <c r="D28" s="25">
        <f>E28/1.2</f>
        <v>825</v>
      </c>
      <c r="E28" s="26">
        <v>990</v>
      </c>
      <c r="G28" s="32"/>
      <c r="H28" s="32"/>
      <c r="I28" s="32"/>
      <c r="J28" s="32"/>
      <c r="K28" s="5"/>
    </row>
    <row r="29" spans="1:11" ht="20.25" hidden="1">
      <c r="A29" s="17"/>
      <c r="B29" s="20" t="s">
        <v>7</v>
      </c>
      <c r="C29" s="22" t="s">
        <v>8</v>
      </c>
      <c r="D29" s="25">
        <f>E29/1.2</f>
        <v>483.33333333333337</v>
      </c>
      <c r="E29" s="31">
        <v>580</v>
      </c>
      <c r="G29" s="32"/>
      <c r="H29" s="32"/>
      <c r="I29" s="32"/>
      <c r="J29" s="32"/>
      <c r="K29" s="5"/>
    </row>
    <row r="30" spans="1:5" ht="15.75" customHeight="1">
      <c r="A30" s="61" t="s">
        <v>12</v>
      </c>
      <c r="B30" s="62" t="s">
        <v>35</v>
      </c>
      <c r="C30" s="40" t="s">
        <v>30</v>
      </c>
      <c r="D30" s="43">
        <f>E30/1.2</f>
        <v>2358.3333333333335</v>
      </c>
      <c r="E30" s="46">
        <f>E33+E34</f>
        <v>2830</v>
      </c>
    </row>
    <row r="31" spans="1:5" ht="15.75" customHeight="1">
      <c r="A31" s="61"/>
      <c r="B31" s="62"/>
      <c r="C31" s="41"/>
      <c r="D31" s="44"/>
      <c r="E31" s="47"/>
    </row>
    <row r="32" spans="1:5" ht="27" customHeight="1">
      <c r="A32" s="61"/>
      <c r="B32" s="62"/>
      <c r="C32" s="42"/>
      <c r="D32" s="45"/>
      <c r="E32" s="48"/>
    </row>
    <row r="33" spans="1:5" ht="20.25" hidden="1">
      <c r="A33" s="17"/>
      <c r="B33" s="20" t="s">
        <v>5</v>
      </c>
      <c r="C33" s="22" t="s">
        <v>18</v>
      </c>
      <c r="D33" s="27">
        <f>E33/1.2</f>
        <v>1875</v>
      </c>
      <c r="E33" s="28">
        <v>2250</v>
      </c>
    </row>
    <row r="34" spans="1:5" ht="20.25" hidden="1">
      <c r="A34" s="17"/>
      <c r="B34" s="20" t="s">
        <v>7</v>
      </c>
      <c r="C34" s="22" t="s">
        <v>8</v>
      </c>
      <c r="D34" s="27">
        <f>E34/1.2</f>
        <v>483.33333333333337</v>
      </c>
      <c r="E34" s="31">
        <v>580</v>
      </c>
    </row>
    <row r="35" spans="1:5" ht="15.75" customHeight="1">
      <c r="A35" s="34">
        <v>6</v>
      </c>
      <c r="B35" s="37" t="s">
        <v>35</v>
      </c>
      <c r="C35" s="40" t="s">
        <v>16</v>
      </c>
      <c r="D35" s="43">
        <f>E35/1.2</f>
        <v>3320.8333333333335</v>
      </c>
      <c r="E35" s="46">
        <f>E38+E39</f>
        <v>3985</v>
      </c>
    </row>
    <row r="36" spans="1:5" ht="21" customHeight="1">
      <c r="A36" s="35"/>
      <c r="B36" s="38"/>
      <c r="C36" s="41"/>
      <c r="D36" s="44"/>
      <c r="E36" s="47"/>
    </row>
    <row r="37" spans="1:5" ht="20.25" customHeight="1">
      <c r="A37" s="36"/>
      <c r="B37" s="39"/>
      <c r="C37" s="42"/>
      <c r="D37" s="45"/>
      <c r="E37" s="48"/>
    </row>
    <row r="38" spans="1:5" ht="20.25" hidden="1">
      <c r="A38" s="17"/>
      <c r="B38" s="20" t="s">
        <v>5</v>
      </c>
      <c r="C38" s="22" t="s">
        <v>19</v>
      </c>
      <c r="D38" s="27">
        <f>E38/1.2</f>
        <v>2354.166666666667</v>
      </c>
      <c r="E38" s="28">
        <v>2825</v>
      </c>
    </row>
    <row r="39" spans="1:5" ht="20.25" hidden="1">
      <c r="A39" s="17"/>
      <c r="B39" s="20" t="s">
        <v>7</v>
      </c>
      <c r="C39" s="22" t="s">
        <v>17</v>
      </c>
      <c r="D39" s="27">
        <f>E39/1.2</f>
        <v>966.6666666666667</v>
      </c>
      <c r="E39" s="31">
        <f>580*2</f>
        <v>1160</v>
      </c>
    </row>
    <row r="40" spans="1:5" ht="12.75" customHeight="1">
      <c r="A40" s="49">
        <v>7</v>
      </c>
      <c r="B40" s="52" t="s">
        <v>35</v>
      </c>
      <c r="C40" s="55" t="s">
        <v>25</v>
      </c>
      <c r="D40" s="58">
        <f>D43+D44</f>
        <v>3050</v>
      </c>
      <c r="E40" s="58">
        <f>E43+E44</f>
        <v>3660</v>
      </c>
    </row>
    <row r="41" spans="1:5" ht="12.75" customHeight="1">
      <c r="A41" s="50"/>
      <c r="B41" s="53"/>
      <c r="C41" s="56"/>
      <c r="D41" s="59"/>
      <c r="E41" s="59"/>
    </row>
    <row r="42" spans="1:5" ht="33" customHeight="1">
      <c r="A42" s="51"/>
      <c r="B42" s="54"/>
      <c r="C42" s="57"/>
      <c r="D42" s="60"/>
      <c r="E42" s="60"/>
    </row>
    <row r="43" spans="1:5" ht="18.75" customHeight="1" hidden="1">
      <c r="A43" s="18"/>
      <c r="B43" s="21" t="s">
        <v>5</v>
      </c>
      <c r="C43" s="24" t="s">
        <v>19</v>
      </c>
      <c r="D43" s="27">
        <f aca="true" t="shared" si="0" ref="D43:D54">E43/1.2</f>
        <v>2083.3333333333335</v>
      </c>
      <c r="E43" s="28">
        <v>2500</v>
      </c>
    </row>
    <row r="44" spans="1:5" ht="19.5" customHeight="1" hidden="1">
      <c r="A44" s="18"/>
      <c r="B44" s="21" t="s">
        <v>7</v>
      </c>
      <c r="C44" s="24" t="s">
        <v>17</v>
      </c>
      <c r="D44" s="27">
        <f t="shared" si="0"/>
        <v>966.6666666666667</v>
      </c>
      <c r="E44" s="31">
        <f>580*2</f>
        <v>1160</v>
      </c>
    </row>
    <row r="45" spans="1:5" ht="55.5" customHeight="1">
      <c r="A45" s="17">
        <v>8</v>
      </c>
      <c r="B45" s="19" t="s">
        <v>36</v>
      </c>
      <c r="C45" s="23" t="s">
        <v>28</v>
      </c>
      <c r="D45" s="29">
        <f t="shared" si="0"/>
        <v>3233.3333333333335</v>
      </c>
      <c r="E45" s="30">
        <f>E46+E47</f>
        <v>3880</v>
      </c>
    </row>
    <row r="46" spans="1:5" ht="18.75" customHeight="1" hidden="1">
      <c r="A46" s="17"/>
      <c r="B46" s="20" t="s">
        <v>5</v>
      </c>
      <c r="C46" s="22" t="s">
        <v>18</v>
      </c>
      <c r="D46" s="27">
        <f t="shared" si="0"/>
        <v>2750</v>
      </c>
      <c r="E46" s="28">
        <v>3300</v>
      </c>
    </row>
    <row r="47" spans="1:5" ht="18" customHeight="1" hidden="1">
      <c r="A47" s="17"/>
      <c r="B47" s="20" t="s">
        <v>7</v>
      </c>
      <c r="C47" s="22" t="s">
        <v>20</v>
      </c>
      <c r="D47" s="27">
        <f t="shared" si="0"/>
        <v>483.33333333333337</v>
      </c>
      <c r="E47" s="31">
        <v>580</v>
      </c>
    </row>
    <row r="48" spans="1:5" ht="54" customHeight="1">
      <c r="A48" s="17">
        <v>9</v>
      </c>
      <c r="B48" s="19" t="s">
        <v>36</v>
      </c>
      <c r="C48" s="23" t="s">
        <v>29</v>
      </c>
      <c r="D48" s="29">
        <f t="shared" si="0"/>
        <v>4458.333333333334</v>
      </c>
      <c r="E48" s="30">
        <f>E49+E50</f>
        <v>5350</v>
      </c>
    </row>
    <row r="49" spans="1:5" ht="20.25" hidden="1">
      <c r="A49" s="17"/>
      <c r="B49" s="20" t="s">
        <v>5</v>
      </c>
      <c r="C49" s="22" t="s">
        <v>21</v>
      </c>
      <c r="D49" s="27">
        <f t="shared" si="0"/>
        <v>3491.666666666667</v>
      </c>
      <c r="E49" s="28">
        <v>4190</v>
      </c>
    </row>
    <row r="50" spans="1:5" ht="20.25" hidden="1">
      <c r="A50" s="17"/>
      <c r="B50" s="20" t="s">
        <v>7</v>
      </c>
      <c r="C50" s="22" t="s">
        <v>22</v>
      </c>
      <c r="D50" s="27">
        <f t="shared" si="0"/>
        <v>966.6666666666667</v>
      </c>
      <c r="E50" s="31">
        <f>580*2</f>
        <v>1160</v>
      </c>
    </row>
    <row r="51" spans="1:5" ht="50.25">
      <c r="A51" s="17">
        <v>10</v>
      </c>
      <c r="B51" s="19" t="s">
        <v>36</v>
      </c>
      <c r="C51" s="23" t="s">
        <v>26</v>
      </c>
      <c r="D51" s="29">
        <f t="shared" si="0"/>
        <v>3791.666666666667</v>
      </c>
      <c r="E51" s="30">
        <f>E52+E53</f>
        <v>4550</v>
      </c>
    </row>
    <row r="52" spans="1:5" ht="20.25" hidden="1">
      <c r="A52" s="17"/>
      <c r="B52" s="20" t="s">
        <v>5</v>
      </c>
      <c r="C52" s="22" t="s">
        <v>21</v>
      </c>
      <c r="D52" s="27">
        <f t="shared" si="0"/>
        <v>2825</v>
      </c>
      <c r="E52" s="28">
        <v>3390</v>
      </c>
    </row>
    <row r="53" spans="1:5" ht="20.25" hidden="1">
      <c r="A53" s="17"/>
      <c r="B53" s="20" t="s">
        <v>7</v>
      </c>
      <c r="C53" s="22" t="s">
        <v>22</v>
      </c>
      <c r="D53" s="27">
        <f t="shared" si="0"/>
        <v>966.6666666666667</v>
      </c>
      <c r="E53" s="31">
        <f>580*2</f>
        <v>1160</v>
      </c>
    </row>
    <row r="54" spans="1:5" ht="42.75" customHeight="1">
      <c r="A54" s="17">
        <v>11</v>
      </c>
      <c r="B54" s="19" t="s">
        <v>37</v>
      </c>
      <c r="C54" s="23" t="s">
        <v>29</v>
      </c>
      <c r="D54" s="29">
        <f t="shared" si="0"/>
        <v>783.3333333333334</v>
      </c>
      <c r="E54" s="30">
        <f>SUM(E55:E56)</f>
        <v>940</v>
      </c>
    </row>
    <row r="55" spans="1:5" ht="20.25" hidden="1">
      <c r="A55" s="17"/>
      <c r="B55" s="20" t="s">
        <v>5</v>
      </c>
      <c r="C55" s="22" t="s">
        <v>23</v>
      </c>
      <c r="D55" s="27">
        <f>E55/1.18</f>
        <v>305.08474576271186</v>
      </c>
      <c r="E55" s="28">
        <v>360</v>
      </c>
    </row>
    <row r="56" spans="1:5" ht="20.25" hidden="1">
      <c r="A56" s="17"/>
      <c r="B56" s="20" t="s">
        <v>7</v>
      </c>
      <c r="C56" s="22" t="s">
        <v>24</v>
      </c>
      <c r="D56" s="27">
        <f>E56/1.18</f>
        <v>491.52542372881356</v>
      </c>
      <c r="E56" s="31">
        <v>580</v>
      </c>
    </row>
    <row r="57" spans="1:5" ht="15.75">
      <c r="A57" s="7"/>
      <c r="B57" s="8"/>
      <c r="C57" s="9"/>
      <c r="D57" s="10"/>
      <c r="E57" s="11"/>
    </row>
    <row r="59" spans="1:5" ht="68.25" customHeight="1">
      <c r="A59" s="79" t="s">
        <v>27</v>
      </c>
      <c r="B59" s="79"/>
      <c r="C59" s="79"/>
      <c r="D59" s="79"/>
      <c r="E59" s="79"/>
    </row>
    <row r="60" ht="12.75" hidden="1"/>
    <row r="61" ht="12.75" hidden="1"/>
    <row r="62" spans="1:5" ht="63.75" customHeight="1">
      <c r="A62" s="4"/>
      <c r="B62" s="12"/>
      <c r="C62" s="12"/>
      <c r="D62" s="12"/>
      <c r="E62" s="6"/>
    </row>
    <row r="63" spans="1:5" ht="20.25">
      <c r="A63" s="4"/>
      <c r="B63" s="12"/>
      <c r="C63" s="12"/>
      <c r="D63" s="12"/>
      <c r="E63" s="6"/>
    </row>
    <row r="64" spans="1:5" ht="2.25" customHeight="1">
      <c r="A64" s="4"/>
      <c r="B64" s="12"/>
      <c r="C64" s="12"/>
      <c r="D64" s="12"/>
      <c r="E64" s="6"/>
    </row>
    <row r="65" spans="1:5" ht="20.25" hidden="1">
      <c r="A65" s="4"/>
      <c r="B65" s="12"/>
      <c r="C65" s="12"/>
      <c r="D65" s="12"/>
      <c r="E65" s="6"/>
    </row>
    <row r="66" spans="1:5" ht="20.25">
      <c r="A66" s="4"/>
      <c r="B66" s="12"/>
      <c r="C66" s="12"/>
      <c r="D66" s="12"/>
      <c r="E66" s="6"/>
    </row>
    <row r="67" spans="1:5" ht="20.25">
      <c r="A67" s="4"/>
      <c r="B67" s="12"/>
      <c r="C67" s="12"/>
      <c r="D67" s="12"/>
      <c r="E67" s="6"/>
    </row>
    <row r="68" spans="1:5" ht="20.25">
      <c r="A68" s="4"/>
      <c r="B68" s="12"/>
      <c r="C68" s="12"/>
      <c r="D68" s="12"/>
      <c r="E68" s="6"/>
    </row>
    <row r="69" spans="2:5" ht="20.25">
      <c r="B69" s="12"/>
      <c r="C69" s="12"/>
      <c r="D69" s="12"/>
      <c r="E69" s="6"/>
    </row>
  </sheetData>
  <sheetProtection/>
  <mergeCells count="50">
    <mergeCell ref="A3:E3"/>
    <mergeCell ref="A4:E4"/>
    <mergeCell ref="B16:B18"/>
    <mergeCell ref="C16:C18"/>
    <mergeCell ref="D16:D18"/>
    <mergeCell ref="E16:E18"/>
    <mergeCell ref="A7:A10"/>
    <mergeCell ref="B7:B10"/>
    <mergeCell ref="C7:C10"/>
    <mergeCell ref="D7:E9"/>
    <mergeCell ref="C21:C23"/>
    <mergeCell ref="D21:D23"/>
    <mergeCell ref="E21:E23"/>
    <mergeCell ref="G23:G25"/>
    <mergeCell ref="A11:A13"/>
    <mergeCell ref="B11:B13"/>
    <mergeCell ref="C11:C13"/>
    <mergeCell ref="D11:D13"/>
    <mergeCell ref="E11:E13"/>
    <mergeCell ref="A16:A18"/>
    <mergeCell ref="H23:H25"/>
    <mergeCell ref="I23:I25"/>
    <mergeCell ref="J23:J25"/>
    <mergeCell ref="A26:A27"/>
    <mergeCell ref="B26:B27"/>
    <mergeCell ref="C26:C27"/>
    <mergeCell ref="D26:D27"/>
    <mergeCell ref="E26:E27"/>
    <mergeCell ref="A21:A23"/>
    <mergeCell ref="B21:B23"/>
    <mergeCell ref="E40:E42"/>
    <mergeCell ref="G28:G29"/>
    <mergeCell ref="H28:H29"/>
    <mergeCell ref="I28:I29"/>
    <mergeCell ref="J28:J29"/>
    <mergeCell ref="A30:A32"/>
    <mergeCell ref="B30:B32"/>
    <mergeCell ref="C30:C32"/>
    <mergeCell ref="D30:D32"/>
    <mergeCell ref="E30:E32"/>
    <mergeCell ref="A59:E59"/>
    <mergeCell ref="A35:A37"/>
    <mergeCell ref="B35:B37"/>
    <mergeCell ref="C35:C37"/>
    <mergeCell ref="D35:D37"/>
    <mergeCell ref="E35:E37"/>
    <mergeCell ref="A40:A42"/>
    <mergeCell ref="B40:B42"/>
    <mergeCell ref="C40:C42"/>
    <mergeCell ref="D40:D42"/>
  </mergeCells>
  <printOptions/>
  <pageMargins left="0.8267716535433072" right="0.1968503937007874" top="0.31496062992125984" bottom="0.2755905511811024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</cp:lastModifiedBy>
  <cp:lastPrinted>2020-01-10T10:31:04Z</cp:lastPrinted>
  <dcterms:created xsi:type="dcterms:W3CDTF">1996-10-08T23:32:33Z</dcterms:created>
  <dcterms:modified xsi:type="dcterms:W3CDTF">2020-01-16T11:46:54Z</dcterms:modified>
  <cp:category/>
  <cp:version/>
  <cp:contentType/>
  <cp:contentStatus/>
</cp:coreProperties>
</file>